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\2022\Отчет по ГЗ\"/>
    </mc:Choice>
  </mc:AlternateContent>
  <bookViews>
    <workbookView xWindow="240" yWindow="195" windowWidth="27795" windowHeight="12015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62913"/>
</workbook>
</file>

<file path=xl/calcChain.xml><?xml version="1.0" encoding="utf-8"?>
<calcChain xmlns="http://schemas.openxmlformats.org/spreadsheetml/2006/main">
  <c r="I8" i="1" l="1"/>
  <c r="A2" i="1" l="1"/>
  <c r="I6" i="1" l="1"/>
  <c r="J6" i="1" s="1"/>
  <c r="I7" i="1"/>
  <c r="I9" i="1"/>
  <c r="I10" i="1"/>
  <c r="I11" i="1"/>
  <c r="I12" i="1"/>
  <c r="J7" i="1" l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V37" i="2"/>
  <c r="U37" i="2"/>
  <c r="T37" i="2"/>
  <c r="S37" i="2"/>
  <c r="R37" i="2"/>
  <c r="Q37" i="2"/>
  <c r="P37" i="2"/>
  <c r="O37" i="2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V27" i="2"/>
  <c r="U27" i="2"/>
  <c r="T27" i="2"/>
  <c r="S27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V25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V19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V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V15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AB5" i="2" l="1"/>
  <c r="AB7" i="2"/>
  <c r="W15" i="2"/>
  <c r="AB15" i="2"/>
  <c r="W17" i="2"/>
  <c r="AB17" i="2"/>
  <c r="W19" i="2"/>
  <c r="AB19" i="2"/>
  <c r="W21" i="2"/>
  <c r="AB21" i="2"/>
  <c r="W23" i="2"/>
  <c r="AB23" i="2"/>
  <c r="W25" i="2"/>
  <c r="AB25" i="2"/>
  <c r="W27" i="2"/>
  <c r="AB27" i="2"/>
  <c r="W37" i="2"/>
  <c r="AB37" i="2"/>
  <c r="W32" i="2"/>
  <c r="N30" i="2"/>
  <c r="W30" i="2"/>
  <c r="AB30" i="2"/>
  <c r="N31" i="2"/>
  <c r="AB29" i="2"/>
  <c r="AB31" i="2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AB12" i="2"/>
  <c r="AC12" i="2" s="1"/>
  <c r="N13" i="2"/>
  <c r="AC13" i="2" s="1"/>
  <c r="N28" i="2"/>
  <c r="W28" i="2"/>
  <c r="AB28" i="2"/>
  <c r="N29" i="2"/>
  <c r="W33" i="2"/>
  <c r="AB33" i="2"/>
  <c r="W35" i="2"/>
  <c r="N38" i="2"/>
  <c r="W38" i="2"/>
  <c r="AB38" i="2"/>
  <c r="N39" i="2"/>
  <c r="N40" i="2"/>
  <c r="W40" i="2"/>
  <c r="AB40" i="2"/>
  <c r="N41" i="2"/>
  <c r="N42" i="2"/>
  <c r="W42" i="2"/>
  <c r="AB42" i="2"/>
  <c r="AC32" i="2"/>
  <c r="AC10" i="2"/>
  <c r="AC33" i="2" l="1"/>
  <c r="AC30" i="2"/>
  <c r="AC31" i="2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<sst xmlns="http://schemas.openxmlformats.org/spreadsheetml/2006/main" count="121" uniqueCount="111">
  <si>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</si>
  <si>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</si>
  <si>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</si>
  <si>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</si>
  <si>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</si>
  <si>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</si>
  <si>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</si>
  <si>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</si>
  <si>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</si>
  <si>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</si>
  <si>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</si>
  <si>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</si>
  <si>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</si>
  <si>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</si>
  <si>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</si>
  <si>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</si>
  <si>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</si>
  <si>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</si>
  <si>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</si>
  <si>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</si>
  <si>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</si>
  <si>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</si>
  <si>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</si>
  <si>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</si>
  <si>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</si>
  <si>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</si>
  <si>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№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</si>
  <si>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</si>
  <si>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</si>
  <si>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</si>
  <si>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</si>
  <si>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</si>
  <si>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</si>
  <si>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</si>
  <si>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</si>
  <si>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</si>
  <si>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</si>
  <si>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</si>
  <si>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</si>
  <si>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</si>
  <si>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</si>
  <si>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</si>
  <si>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</si>
  <si>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</si>
  <si>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</si>
  <si>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</si>
  <si>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</si>
  <si>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</si>
  <si>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</si>
  <si>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</si>
  <si>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</si>
  <si>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</si>
  <si>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</si>
  <si>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</si>
  <si>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</si>
  <si>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</si>
  <si>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</si>
  <si>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</si>
  <si>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</si>
  <si>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</si>
  <si>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</si>
  <si>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</si>
  <si>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</si>
  <si>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</si>
  <si>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</si>
  <si>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</si>
  <si>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</si>
  <si>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</si>
  <si>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</si>
  <si>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</si>
  <si>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</si>
  <si>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</si>
  <si>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</si>
  <si>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</si>
  <si>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</si>
  <si>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</si>
  <si>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</si>
  <si>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</si>
  <si>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</si>
  <si>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</si>
  <si>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</si>
  <si>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</si>
  <si>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</si>
  <si>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</si>
  <si>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</si>
  <si>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</si>
  <si>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</si>
  <si>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</si>
  <si>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</si>
  <si>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</si>
  <si>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</si>
  <si>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</si>
  <si>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</si>
  <si>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</si>
  <si>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</si>
  <si>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</si>
  <si>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</si>
  <si>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</si>
  <si>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</si>
  <si>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</si>
  <si>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</si>
  <si>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</si>
  <si>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 фактическом исполнении государственного задания за период с "01" января 2022 г. по "31" декабря г.</t>
  </si>
  <si>
    <t>Отсутствие очереди получателей соц.услуг в учрежение</t>
  </si>
  <si>
    <t>Отсутствин соискателей на должность</t>
  </si>
  <si>
    <t>Данные по питанию</t>
  </si>
  <si>
    <t>Журнал проверок</t>
  </si>
  <si>
    <t>Анкетирование, опрос</t>
  </si>
  <si>
    <t>Отчет по штатам</t>
  </si>
  <si>
    <t>Анкетирование, опрос, нормативная документация учреждения</t>
  </si>
  <si>
    <t>паспорт доступности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</si>
</sst>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86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topLeftCell="B1" zoomScaleNormal="100" workbookViewId="0">
      <selection activeCell="P8" sqref="P8"/>
    </sheetView>
  </sheetViews>
  <sheetFormatPr defaultRowHeight="15" x14ac:dyDescent="0.2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6384" width="9.140625" style="33"/>
  </cols>
  <sheetData>
    <row r="1" spans="1:13" ht="15.75" x14ac:dyDescent="0.25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x14ac:dyDescent="0.25">
      <c r="A2" s="48" t="str">
        <f>A6</f>
        <v>Ленинградское областное государственное бюджетное учреждение "Ленинградский областной дом-интернат ветеранов войны и труда"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9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4" customHeight="1" x14ac:dyDescent="0.25">
      <c r="A4" s="46" t="s">
        <v>102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96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</row>
    <row r="6" spans="1:13" ht="24" customHeight="1" x14ac:dyDescent="0.25">
      <c r="A6" s="43" t="s">
        <v>25</v>
      </c>
      <c r="B6" s="40" t="s">
        <v>27</v>
      </c>
      <c r="C6" s="40" t="s">
        <v>13</v>
      </c>
      <c r="D6" s="27" t="s">
        <v>14</v>
      </c>
      <c r="E6" s="28" t="s">
        <v>15</v>
      </c>
      <c r="F6" s="27" t="s">
        <v>23</v>
      </c>
      <c r="G6" s="32">
        <v>147</v>
      </c>
      <c r="H6" s="25">
        <v>142</v>
      </c>
      <c r="I6" s="29">
        <f t="shared" ref="I6:I7" si="0">H6/G6*100</f>
        <v>96.598639455782305</v>
      </c>
      <c r="J6" s="30">
        <f>I6</f>
        <v>96.598639455782305</v>
      </c>
      <c r="K6" s="35" t="s">
        <v>103</v>
      </c>
      <c r="L6" s="36" t="s">
        <v>105</v>
      </c>
      <c r="M6" s="50">
        <v>98.2</v>
      </c>
    </row>
    <row r="7" spans="1:13" ht="24" x14ac:dyDescent="0.25">
      <c r="A7" s="44"/>
      <c r="B7" s="41"/>
      <c r="C7" s="41"/>
      <c r="D7" s="27" t="s">
        <v>16</v>
      </c>
      <c r="E7" s="28" t="s">
        <v>17</v>
      </c>
      <c r="F7" s="27" t="s">
        <v>18</v>
      </c>
      <c r="G7" s="29">
        <v>100</v>
      </c>
      <c r="H7" s="25">
        <v>100</v>
      </c>
      <c r="I7" s="29">
        <f t="shared" si="0"/>
        <v>100</v>
      </c>
      <c r="J7" s="50">
        <f>AVERAGE(I7:I12)</f>
        <v>99.833333333333329</v>
      </c>
      <c r="K7" s="35"/>
      <c r="L7" s="36"/>
      <c r="M7" s="51"/>
    </row>
    <row r="8" spans="1:13" ht="47.25" customHeight="1" x14ac:dyDescent="0.25">
      <c r="A8" s="44"/>
      <c r="B8" s="41"/>
      <c r="C8" s="41"/>
      <c r="D8" s="27" t="s">
        <v>16</v>
      </c>
      <c r="E8" s="28" t="s">
        <v>19</v>
      </c>
      <c r="F8" s="27" t="s">
        <v>18</v>
      </c>
      <c r="G8" s="27">
        <v>0</v>
      </c>
      <c r="H8" s="25">
        <v>0</v>
      </c>
      <c r="I8" s="29">
        <f>IF(H8=0,100,IF(H8=10,90,IF(H8=25,75,IF(H8=45,55,IF(H8=70,30,IF(H8&gt;100,0,0))))))</f>
        <v>100</v>
      </c>
      <c r="J8" s="51"/>
      <c r="K8" s="35"/>
      <c r="L8" s="36" t="s">
        <v>106</v>
      </c>
      <c r="M8" s="51"/>
    </row>
    <row r="9" spans="1:13" ht="24" x14ac:dyDescent="0.25">
      <c r="A9" s="44"/>
      <c r="B9" s="41"/>
      <c r="C9" s="41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2" si="1">H9/G9*100</f>
        <v>100</v>
      </c>
      <c r="J9" s="51"/>
      <c r="K9" s="35"/>
      <c r="L9" s="36" t="s">
        <v>107</v>
      </c>
      <c r="M9" s="51"/>
    </row>
    <row r="10" spans="1:13" ht="24" x14ac:dyDescent="0.25">
      <c r="A10" s="44"/>
      <c r="B10" s="41"/>
      <c r="C10" s="41"/>
      <c r="D10" s="27" t="s">
        <v>16</v>
      </c>
      <c r="E10" s="28" t="s">
        <v>21</v>
      </c>
      <c r="F10" s="27" t="s">
        <v>18</v>
      </c>
      <c r="G10" s="27">
        <v>100</v>
      </c>
      <c r="H10" s="25">
        <v>99</v>
      </c>
      <c r="I10" s="29">
        <f t="shared" si="1"/>
        <v>99</v>
      </c>
      <c r="J10" s="51"/>
      <c r="K10" s="35" t="s">
        <v>104</v>
      </c>
      <c r="L10" s="36" t="s">
        <v>108</v>
      </c>
      <c r="M10" s="51"/>
    </row>
    <row r="11" spans="1:13" ht="60" x14ac:dyDescent="0.25">
      <c r="A11" s="44"/>
      <c r="B11" s="41"/>
      <c r="C11" s="41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51"/>
      <c r="K11" s="35"/>
      <c r="L11" s="36" t="s">
        <v>109</v>
      </c>
      <c r="M11" s="51"/>
    </row>
    <row r="12" spans="1:13" ht="132" x14ac:dyDescent="0.25">
      <c r="A12" s="45"/>
      <c r="B12" s="42"/>
      <c r="C12" s="42"/>
      <c r="D12" s="27" t="s">
        <v>16</v>
      </c>
      <c r="E12" s="28" t="s">
        <v>24</v>
      </c>
      <c r="F12" s="27" t="s">
        <v>18</v>
      </c>
      <c r="G12" s="27">
        <v>100</v>
      </c>
      <c r="H12" s="25">
        <v>100</v>
      </c>
      <c r="I12" s="29">
        <f t="shared" si="1"/>
        <v>100</v>
      </c>
      <c r="J12" s="52"/>
      <c r="K12" s="35"/>
      <c r="L12" s="36" t="s">
        <v>110</v>
      </c>
      <c r="M12" s="52"/>
    </row>
  </sheetData>
  <mergeCells count="9">
    <mergeCell ref="C6:C12"/>
    <mergeCell ref="B6:B12"/>
    <mergeCell ref="A6:A12"/>
    <mergeCell ref="A4:M4"/>
    <mergeCell ref="A1:M1"/>
    <mergeCell ref="A2:M2"/>
    <mergeCell ref="A3:M3"/>
    <mergeCell ref="M6:M12"/>
    <mergeCell ref="J7:J12"/>
  </mergeCells>
  <pageMargins left="0.7" right="0.7" top="0.75" bottom="0.75" header="0.3" footer="0.3"/>
  <pageSetup paperSize="9" scale="5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2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6" customFormat="1" ht="161.25" customHeight="1" x14ac:dyDescent="0.25">
      <c r="A2" s="64" t="s">
        <v>26</v>
      </c>
      <c r="B2" s="64" t="s">
        <v>29</v>
      </c>
      <c r="C2" s="65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3" t="s">
        <v>37</v>
      </c>
      <c r="K2" s="4" t="s">
        <v>38</v>
      </c>
      <c r="L2" s="4" t="s">
        <v>39</v>
      </c>
      <c r="M2" s="4" t="s">
        <v>40</v>
      </c>
      <c r="N2" s="68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5" t="s">
        <v>47</v>
      </c>
      <c r="U2" s="5" t="s">
        <v>48</v>
      </c>
      <c r="V2" s="2" t="s">
        <v>49</v>
      </c>
      <c r="W2" s="71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68" t="s">
        <v>55</v>
      </c>
      <c r="AC2" s="74" t="s">
        <v>56</v>
      </c>
    </row>
    <row r="3" spans="1:29" s="6" customFormat="1" ht="40.5" customHeight="1" x14ac:dyDescent="0.25">
      <c r="A3" s="64"/>
      <c r="B3" s="64"/>
      <c r="C3" s="66"/>
      <c r="D3" s="77" t="s">
        <v>57</v>
      </c>
      <c r="E3" s="78"/>
      <c r="F3" s="78"/>
      <c r="G3" s="78"/>
      <c r="H3" s="78"/>
      <c r="I3" s="78"/>
      <c r="J3" s="78"/>
      <c r="K3" s="78"/>
      <c r="L3" s="78"/>
      <c r="M3" s="79"/>
      <c r="N3" s="69"/>
      <c r="O3" s="80" t="s">
        <v>58</v>
      </c>
      <c r="P3" s="81"/>
      <c r="Q3" s="81"/>
      <c r="R3" s="81"/>
      <c r="S3" s="81"/>
      <c r="T3" s="81"/>
      <c r="U3" s="81"/>
      <c r="V3" s="82"/>
      <c r="W3" s="72"/>
      <c r="X3" s="53" t="s">
        <v>59</v>
      </c>
      <c r="Y3" s="54"/>
      <c r="Z3" s="54"/>
      <c r="AA3" s="55"/>
      <c r="AB3" s="69"/>
      <c r="AC3" s="75"/>
    </row>
    <row r="4" spans="1:29" s="6" customFormat="1" ht="40.5" customHeight="1" x14ac:dyDescent="0.25">
      <c r="A4" s="64"/>
      <c r="B4" s="64"/>
      <c r="C4" s="67"/>
      <c r="D4" s="59" t="s">
        <v>60</v>
      </c>
      <c r="E4" s="59"/>
      <c r="F4" s="59"/>
      <c r="G4" s="59"/>
      <c r="H4" s="59"/>
      <c r="I4" s="59"/>
      <c r="J4" s="60" t="s">
        <v>61</v>
      </c>
      <c r="K4" s="60"/>
      <c r="L4" s="60"/>
      <c r="M4" s="61"/>
      <c r="N4" s="70"/>
      <c r="O4" s="83"/>
      <c r="P4" s="84"/>
      <c r="Q4" s="84"/>
      <c r="R4" s="84"/>
      <c r="S4" s="84"/>
      <c r="T4" s="84"/>
      <c r="U4" s="84"/>
      <c r="V4" s="85"/>
      <c r="W4" s="73"/>
      <c r="X4" s="56"/>
      <c r="Y4" s="57"/>
      <c r="Z4" s="57"/>
      <c r="AA4" s="58"/>
      <c r="AB4" s="70"/>
      <c r="AC4" s="76"/>
    </row>
    <row r="5" spans="1:29" s="13" customFormat="1" ht="15.75" customHeight="1" x14ac:dyDescent="0.25">
      <c r="A5" s="7">
        <v>1</v>
      </c>
      <c r="B5" s="8" t="s">
        <v>62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63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64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65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66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67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68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69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70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71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72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73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74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75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76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77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78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79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80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81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82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83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84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85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86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87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88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89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90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91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92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93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94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95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96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97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98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99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Экономист</cp:lastModifiedBy>
  <cp:lastPrinted>2022-12-02T05:44:32Z</cp:lastPrinted>
  <dcterms:created xsi:type="dcterms:W3CDTF">2021-02-08T14:04:45Z</dcterms:created>
  <dcterms:modified xsi:type="dcterms:W3CDTF">2023-01-12T06:12:14Z</dcterms:modified>
</cp:coreProperties>
</file>